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8915" windowHeight="8475"/>
  </bookViews>
  <sheets>
    <sheet name="Kfz-Steuer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E28" i="1"/>
  <c r="B19"/>
  <c r="B26"/>
  <c r="B29" l="1"/>
</calcChain>
</file>

<file path=xl/sharedStrings.xml><?xml version="1.0" encoding="utf-8"?>
<sst xmlns="http://schemas.openxmlformats.org/spreadsheetml/2006/main" count="35" uniqueCount="34">
  <si>
    <t>CO2 Steuer</t>
  </si>
  <si>
    <t>g/km</t>
  </si>
  <si>
    <r>
      <t>cm</t>
    </r>
    <r>
      <rPr>
        <vertAlign val="superscript"/>
        <sz val="11"/>
        <color theme="1"/>
        <rFont val="Calibri"/>
        <family val="2"/>
        <scheme val="minor"/>
      </rPr>
      <t>3</t>
    </r>
  </si>
  <si>
    <t>Hubraumsteuer</t>
  </si>
  <si>
    <t>Benziner</t>
  </si>
  <si>
    <t>Diesel</t>
  </si>
  <si>
    <t>Steuer gesamt</t>
  </si>
  <si>
    <t>Kraftstoffart</t>
  </si>
  <si>
    <t>x</t>
  </si>
  <si>
    <t>Diesel-Pkw mit 9,50 € je angefangene 100 cm³ Hubraum.</t>
  </si>
  <si>
    <t>Jedes weitere g/km wird mit 2 € besteuert.</t>
  </si>
  <si>
    <t>Jahreszahl eingeben</t>
  </si>
  <si>
    <r>
      <t>Erstzulassung *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</si>
  <si>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Kfz-Steuer berechnen</t>
  </si>
  <si>
    <t xml:space="preserve">110 g/km bei Erstzulassung ab 2012 und 95 g/km bei Erstzulassung ab 2014. </t>
  </si>
  <si>
    <r>
      <t>Hubraum *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</si>
  <si>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*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Besteuerung von Benzin-Pkw mit 2 € je angefangenen 100 cm³ Hubraum, </t>
    </r>
  </si>
  <si>
    <r>
      <t>*</t>
    </r>
    <r>
      <rPr>
        <vertAlign val="superscript"/>
        <sz val="10"/>
        <color theme="1"/>
        <rFont val="Calibri"/>
        <family val="2"/>
        <scheme val="minor"/>
      </rPr>
      <t xml:space="preserve">2 </t>
    </r>
    <r>
      <rPr>
        <b/>
        <sz val="10"/>
        <color theme="1"/>
        <rFont val="Calibri"/>
        <family val="2"/>
        <scheme val="minor"/>
      </rPr>
      <t>CO2-Freibetrag</t>
    </r>
    <r>
      <rPr>
        <sz val="10"/>
        <color theme="1"/>
        <rFont val="Calibri"/>
        <family val="2"/>
        <scheme val="minor"/>
      </rPr>
      <t xml:space="preserve">: </t>
    </r>
  </si>
  <si>
    <t xml:space="preserve">Eine Basismasse von 120 g/km CO2-Emission </t>
  </si>
  <si>
    <t xml:space="preserve">bleibt bei Erstzulassung bis 2011 steuerfrei, </t>
  </si>
  <si>
    <t>bitte eingeben</t>
  </si>
  <si>
    <t xml:space="preserve">Anm.: Halter von Diesel-Pkw mit Emissionsgruppe Euro 6 </t>
  </si>
  <si>
    <t>erhalten von 2011 bis 2013 eine Kfz-Steuer-Befreiung von 150 €.</t>
  </si>
  <si>
    <r>
      <t>*</t>
    </r>
    <r>
      <rPr>
        <vertAlign val="superscript"/>
        <sz val="10"/>
        <color rgb="FF000000"/>
        <rFont val="Calibri"/>
        <family val="2"/>
        <scheme val="minor"/>
      </rPr>
      <t>1</t>
    </r>
    <r>
      <rPr>
        <sz val="10"/>
        <color rgb="FF000000"/>
        <rFont val="Calibri"/>
        <family val="2"/>
        <scheme val="minor"/>
      </rPr>
      <t xml:space="preserve"> Bei Zulassungen vor dem  1. Juli 2009 </t>
    </r>
  </si>
  <si>
    <t>wird an der alten Besteuerung nichts geändert.</t>
  </si>
  <si>
    <r>
      <t>*</t>
    </r>
    <r>
      <rPr>
        <vertAlign val="superscript"/>
        <sz val="10"/>
        <color rgb="FF000000"/>
        <rFont val="Calibri"/>
        <family val="2"/>
        <scheme val="minor"/>
      </rPr>
      <t>4</t>
    </r>
    <r>
      <rPr>
        <sz val="10"/>
        <color rgb="FF000000"/>
        <rFont val="Calibri"/>
        <family val="2"/>
        <scheme val="minor"/>
      </rPr>
      <t xml:space="preserve"> Wie viel CO</t>
    </r>
    <r>
      <rPr>
        <vertAlign val="subscript"/>
        <sz val="10"/>
        <color rgb="FF000000"/>
        <rFont val="Calibri"/>
        <family val="2"/>
        <scheme val="minor"/>
      </rPr>
      <t>2</t>
    </r>
    <r>
      <rPr>
        <sz val="10"/>
        <color rgb="FF000000"/>
        <rFont val="Calibri"/>
        <family val="2"/>
        <scheme val="minor"/>
      </rPr>
      <t> ihr Fahrzeug produziert, kann auch  einfach berechnet werden</t>
    </r>
  </si>
  <si>
    <r>
      <t>Bei der Verbrennung von einem Liter Benzin entstehen 2,37 kg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. </t>
    </r>
  </si>
  <si>
    <t>Bei der Verbrennung von einem Liter Diesel entstehen 2,62 kg CO2 .</t>
  </si>
  <si>
    <t>*5 Leitfaden CO2 von DAT zum Download auf www.kfztech.de/Auto/co2-steuer.htm</t>
  </si>
  <si>
    <r>
      <t>Kraftstoffverbrauch / 100 km *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</si>
  <si>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CO2-Ausstoß aus Verbrauch</t>
  </si>
  <si>
    <r>
      <t>CO2 Ausstoß *</t>
    </r>
    <r>
      <rPr>
        <b/>
        <vertAlign val="superscript"/>
        <sz val="11"/>
        <color theme="1"/>
        <rFont val="Calibri"/>
        <family val="2"/>
        <scheme val="minor"/>
      </rPr>
      <t>2, 4, 5</t>
    </r>
  </si>
  <si>
    <t>bitte ankreuzen x</t>
  </si>
  <si>
    <t>Anmerkungen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</si>
</sst>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0" fillId="0" borderId="0" xfId="0" applyBorder="1"/>
    <xf numFmtId="0" fontId="0" fillId="4" borderId="0" xfId="0" applyFill="1" applyBorder="1"/>
    <xf numFmtId="0" fontId="2" fillId="3" borderId="1" xfId="0" applyFont="1" applyFill="1" applyBorder="1" applyAlignment="1">
      <alignment horizontal="center"/>
    </xf>
    <xf numFmtId="0" fontId="2" fillId="0" borderId="0" xfId="0" applyFont="1" applyBorder="1"/>
    <xf numFmtId="0" fontId="2" fillId="3" borderId="1" xfId="0" applyNumberFormat="1" applyFont="1" applyFill="1" applyBorder="1" applyAlignment="1">
      <alignment horizontal="center"/>
    </xf>
    <xf numFmtId="0" fontId="0" fillId="2" borderId="8" xfId="0" applyFill="1" applyBorder="1"/>
    <xf numFmtId="0" fontId="0" fillId="5" borderId="3" xfId="0" applyFill="1" applyBorder="1"/>
    <xf numFmtId="44" fontId="2" fillId="5" borderId="6" xfId="1" applyFont="1" applyFill="1" applyBorder="1" applyAlignment="1">
      <alignment horizontal="center"/>
    </xf>
    <xf numFmtId="0" fontId="0" fillId="5" borderId="7" xfId="0" applyFill="1" applyBorder="1"/>
    <xf numFmtId="0" fontId="7" fillId="4" borderId="0" xfId="0" applyFont="1" applyFill="1" applyBorder="1"/>
    <xf numFmtId="0" fontId="7" fillId="0" borderId="0" xfId="0" applyFont="1" applyBorder="1"/>
    <xf numFmtId="0" fontId="4" fillId="2" borderId="9" xfId="0" applyFont="1" applyFill="1" applyBorder="1"/>
    <xf numFmtId="0" fontId="0" fillId="2" borderId="10" xfId="0" applyFill="1" applyBorder="1"/>
    <xf numFmtId="0" fontId="5" fillId="6" borderId="11" xfId="0" applyFont="1" applyFill="1" applyBorder="1"/>
    <xf numFmtId="0" fontId="7" fillId="6" borderId="12" xfId="0" applyFont="1" applyFill="1" applyBorder="1"/>
    <xf numFmtId="0" fontId="7" fillId="6" borderId="11" xfId="0" applyFont="1" applyFill="1" applyBorder="1"/>
    <xf numFmtId="0" fontId="7" fillId="6" borderId="13" xfId="0" applyFont="1" applyFill="1" applyBorder="1"/>
    <xf numFmtId="0" fontId="5" fillId="6" borderId="13" xfId="0" applyFont="1" applyFill="1" applyBorder="1"/>
    <xf numFmtId="0" fontId="15" fillId="6" borderId="14" xfId="2" applyFont="1" applyFill="1" applyBorder="1" applyAlignment="1" applyProtection="1"/>
    <xf numFmtId="1" fontId="2" fillId="5" borderId="17" xfId="0" applyNumberFormat="1" applyFont="1" applyFill="1" applyBorder="1" applyAlignment="1">
      <alignment horizontal="center"/>
    </xf>
    <xf numFmtId="0" fontId="7" fillId="6" borderId="0" xfId="0" applyFont="1" applyFill="1"/>
    <xf numFmtId="0" fontId="2" fillId="7" borderId="4" xfId="0" applyFont="1" applyFill="1" applyBorder="1" applyAlignment="1">
      <alignment horizontal="right"/>
    </xf>
    <xf numFmtId="0" fontId="2" fillId="7" borderId="6" xfId="0" applyFont="1" applyFill="1" applyBorder="1" applyAlignment="1">
      <alignment horizontal="right"/>
    </xf>
    <xf numFmtId="0" fontId="0" fillId="7" borderId="4" xfId="0" applyFill="1" applyBorder="1" applyAlignment="1">
      <alignment horizontal="right"/>
    </xf>
    <xf numFmtId="0" fontId="2" fillId="7" borderId="5" xfId="0" applyFont="1" applyFill="1" applyBorder="1" applyAlignment="1">
      <alignment horizontal="center"/>
    </xf>
    <xf numFmtId="0" fontId="11" fillId="7" borderId="4" xfId="0" applyFont="1" applyFill="1" applyBorder="1"/>
    <xf numFmtId="0" fontId="0" fillId="7" borderId="5" xfId="0" applyFill="1" applyBorder="1"/>
    <xf numFmtId="0" fontId="0" fillId="7" borderId="7" xfId="0" applyFill="1" applyBorder="1"/>
    <xf numFmtId="0" fontId="0" fillId="7" borderId="4" xfId="0" applyFill="1" applyBorder="1"/>
    <xf numFmtId="0" fontId="11" fillId="7" borderId="2" xfId="0" applyFont="1" applyFill="1" applyBorder="1"/>
    <xf numFmtId="0" fontId="0" fillId="7" borderId="3" xfId="0" applyFill="1" applyBorder="1"/>
    <xf numFmtId="0" fontId="2" fillId="2" borderId="9" xfId="0" applyFont="1" applyFill="1" applyBorder="1"/>
    <xf numFmtId="0" fontId="2" fillId="2" borderId="8" xfId="0" applyFont="1" applyFill="1" applyBorder="1"/>
    <xf numFmtId="44" fontId="2" fillId="5" borderId="6" xfId="0" applyNumberFormat="1" applyFont="1" applyFill="1" applyBorder="1"/>
    <xf numFmtId="0" fontId="16" fillId="5" borderId="2" xfId="0" applyFont="1" applyFill="1" applyBorder="1"/>
    <xf numFmtId="0" fontId="17" fillId="5" borderId="3" xfId="0" applyFont="1" applyFill="1" applyBorder="1"/>
    <xf numFmtId="0" fontId="16" fillId="5" borderId="2" xfId="0" applyFont="1" applyFill="1" applyBorder="1" applyAlignment="1">
      <alignment horizontal="left"/>
    </xf>
    <xf numFmtId="0" fontId="16" fillId="5" borderId="2" xfId="0" applyFont="1" applyFill="1" applyBorder="1" applyAlignment="1">
      <alignment horizontal="center"/>
    </xf>
    <xf numFmtId="0" fontId="2" fillId="2" borderId="15" xfId="0" applyFont="1" applyFill="1" applyBorder="1"/>
    <xf numFmtId="0" fontId="16" fillId="5" borderId="16" xfId="0" applyFont="1" applyFill="1" applyBorder="1"/>
    <xf numFmtId="0" fontId="11" fillId="7" borderId="2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</cellXfs>
  <cellStyles count="3">
    <cellStyle name="Hyperlink" xfId="2" builtinId="8"/>
    <cellStyle name="Standard" xfId="0" builtinId="0"/>
    <cellStyle name="Währung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/kfztech/Auto/co2-steuer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2"/>
  <sheetViews>
    <sheetView showGridLines="0" tabSelected="1" topLeftCell="A8" workbookViewId="0">
      <selection activeCell="E29" sqref="E29"/>
    </sheetView>
  </sheetViews>
  <sheetFormatPr baseColWidth="10" defaultRowHeight="15"/>
  <cols>
    <col min="1" max="1" width="2.5703125" customWidth="1"/>
    <col min="2" max="2" width="14.85546875" customWidth="1"/>
    <col min="3" max="3" width="7.28515625" customWidth="1"/>
    <col min="4" max="4" width="3.140625" customWidth="1"/>
    <col min="5" max="5" width="64.7109375" customWidth="1"/>
    <col min="6" max="6" width="40.28515625" customWidth="1"/>
  </cols>
  <sheetData>
    <row r="1" spans="2:7" ht="19.5" thickBot="1">
      <c r="B1" s="12" t="s">
        <v>13</v>
      </c>
      <c r="C1" s="13"/>
      <c r="D1" s="13"/>
      <c r="E1" s="6"/>
    </row>
    <row r="2" spans="2:7" ht="15.75" thickBot="1"/>
    <row r="3" spans="2:7" ht="15.75" thickBot="1">
      <c r="B3" s="32" t="s">
        <v>7</v>
      </c>
      <c r="C3" s="6"/>
      <c r="E3" s="21" t="s">
        <v>33</v>
      </c>
      <c r="F3" s="4"/>
    </row>
    <row r="4" spans="2:7" ht="15.75" thickBot="1">
      <c r="B4" s="41" t="s">
        <v>32</v>
      </c>
      <c r="C4" s="42"/>
      <c r="F4" s="1"/>
    </row>
    <row r="5" spans="2:7" ht="15.75" thickBot="1">
      <c r="B5" s="22" t="s">
        <v>4</v>
      </c>
      <c r="C5" s="3" t="s">
        <v>8</v>
      </c>
      <c r="F5" s="2"/>
    </row>
    <row r="6" spans="2:7" ht="15.75" thickBot="1">
      <c r="B6" s="24"/>
      <c r="C6" s="25"/>
      <c r="F6" s="1"/>
    </row>
    <row r="7" spans="2:7" ht="15.75" thickBot="1">
      <c r="B7" s="23" t="s">
        <v>5</v>
      </c>
      <c r="C7" s="3"/>
      <c r="F7" s="1"/>
    </row>
    <row r="8" spans="2:7" ht="15.75" thickBot="1">
      <c r="B8" s="1"/>
      <c r="C8" s="1"/>
      <c r="F8" s="1"/>
    </row>
    <row r="9" spans="2:7" ht="18" thickBot="1">
      <c r="B9" s="32" t="s">
        <v>12</v>
      </c>
      <c r="C9" s="6"/>
      <c r="E9" s="14" t="s">
        <v>23</v>
      </c>
      <c r="F9" s="2"/>
    </row>
    <row r="10" spans="2:7" ht="15.75" thickBot="1">
      <c r="B10" s="30" t="s">
        <v>11</v>
      </c>
      <c r="C10" s="31"/>
      <c r="E10" s="15" t="s">
        <v>24</v>
      </c>
      <c r="F10" s="2"/>
    </row>
    <row r="11" spans="2:7" ht="15.75" thickBot="1">
      <c r="B11" s="3">
        <v>2011</v>
      </c>
      <c r="C11" s="28"/>
      <c r="F11" s="2"/>
    </row>
    <row r="12" spans="2:7" ht="15.75" thickBot="1">
      <c r="B12" s="1"/>
      <c r="C12" s="1"/>
      <c r="F12" s="2"/>
    </row>
    <row r="13" spans="2:7" ht="18" thickBot="1">
      <c r="B13" s="32" t="s">
        <v>31</v>
      </c>
      <c r="C13" s="33"/>
      <c r="E13" s="16" t="s">
        <v>17</v>
      </c>
      <c r="G13" s="1"/>
    </row>
    <row r="14" spans="2:7" ht="15.75" thickBot="1">
      <c r="B14" s="26" t="s">
        <v>20</v>
      </c>
      <c r="C14" s="27"/>
      <c r="E14" s="17" t="s">
        <v>18</v>
      </c>
      <c r="G14" s="1"/>
    </row>
    <row r="15" spans="2:7" ht="15.75" thickBot="1">
      <c r="B15" s="3">
        <v>169</v>
      </c>
      <c r="C15" s="27" t="s">
        <v>1</v>
      </c>
      <c r="E15" s="17" t="s">
        <v>19</v>
      </c>
      <c r="G15" s="1"/>
    </row>
    <row r="16" spans="2:7">
      <c r="B16" s="29"/>
      <c r="C16" s="27"/>
      <c r="E16" s="17" t="s">
        <v>14</v>
      </c>
      <c r="F16" s="2"/>
      <c r="G16" s="1"/>
    </row>
    <row r="17" spans="2:7" ht="15.75" thickBot="1">
      <c r="B17" s="29"/>
      <c r="C17" s="27"/>
      <c r="E17" s="15" t="s">
        <v>10</v>
      </c>
      <c r="F17" s="2"/>
      <c r="G17" s="1"/>
    </row>
    <row r="18" spans="2:7" ht="15.75">
      <c r="B18" s="38" t="s">
        <v>0</v>
      </c>
      <c r="C18" s="7"/>
      <c r="E18" s="14" t="s">
        <v>25</v>
      </c>
      <c r="F18" s="2"/>
      <c r="G18" s="1"/>
    </row>
    <row r="19" spans="2:7" ht="15.75" thickBot="1">
      <c r="B19" s="8">
        <f>IF(B11&lt;2009,"alte Steuer",IF(B11&lt;2012,($B$15-120)*2,IF(B11&gt;2013,($B$15-95)*2,($B$15-110)*2)))</f>
        <v>98</v>
      </c>
      <c r="C19" s="9"/>
      <c r="E19" s="18" t="s">
        <v>26</v>
      </c>
      <c r="F19" s="2"/>
      <c r="G19" s="1"/>
    </row>
    <row r="20" spans="2:7" ht="15.75" thickBot="1">
      <c r="B20" s="1"/>
      <c r="C20" s="1"/>
      <c r="E20" s="15" t="s">
        <v>27</v>
      </c>
    </row>
    <row r="21" spans="2:7" ht="18" thickBot="1">
      <c r="B21" s="32" t="s">
        <v>15</v>
      </c>
      <c r="C21" s="6"/>
      <c r="E21" s="16" t="s">
        <v>16</v>
      </c>
    </row>
    <row r="22" spans="2:7" ht="15.75" thickBot="1">
      <c r="B22" s="26" t="s">
        <v>20</v>
      </c>
      <c r="C22" s="27"/>
      <c r="E22" s="15" t="s">
        <v>9</v>
      </c>
    </row>
    <row r="23" spans="2:7" ht="18" thickBot="1">
      <c r="B23" s="5">
        <v>1792</v>
      </c>
      <c r="C23" s="27" t="s">
        <v>2</v>
      </c>
      <c r="E23" s="19" t="s">
        <v>28</v>
      </c>
    </row>
    <row r="24" spans="2:7" ht="15.75" thickBot="1">
      <c r="B24" s="29"/>
      <c r="C24" s="27"/>
    </row>
    <row r="25" spans="2:7" ht="18" thickBot="1">
      <c r="B25" s="37" t="s">
        <v>3</v>
      </c>
      <c r="C25" s="7"/>
      <c r="E25" s="39" t="s">
        <v>29</v>
      </c>
    </row>
    <row r="26" spans="2:7" ht="15.75" thickBot="1">
      <c r="B26" s="8">
        <f>IF(B11&lt;2009,"alte Steuer",IF(C5="x",ROUNDUP($B$23/100,0)*2,IF(C7="x",ROUNDUP($B$23/100,0)*9.5,"")))</f>
        <v>36</v>
      </c>
      <c r="C26" s="9"/>
      <c r="E26" s="3">
        <v>7.2</v>
      </c>
    </row>
    <row r="27" spans="2:7" ht="16.5" thickBot="1">
      <c r="B27" s="1"/>
      <c r="C27" s="1"/>
      <c r="E27" s="40" t="s">
        <v>30</v>
      </c>
    </row>
    <row r="28" spans="2:7" ht="16.5" thickBot="1">
      <c r="B28" s="35" t="s">
        <v>6</v>
      </c>
      <c r="C28" s="36"/>
      <c r="E28" s="20">
        <f>IF(C5&gt;0,E26*23.7,IF(C7&gt;0,E26*26.2,""))</f>
        <v>170.64</v>
      </c>
    </row>
    <row r="29" spans="2:7" ht="15.75" thickBot="1">
      <c r="B29" s="34">
        <f>IF(B11&lt;2009,"alte Steuer",B19+B26)</f>
        <v>134</v>
      </c>
      <c r="C29" s="9"/>
    </row>
    <row r="31" spans="2:7">
      <c r="B31" s="10" t="s">
        <v>21</v>
      </c>
      <c r="C31" s="1"/>
      <c r="D31" s="1"/>
      <c r="E31" s="1"/>
    </row>
    <row r="32" spans="2:7">
      <c r="B32" s="11" t="s">
        <v>22</v>
      </c>
      <c r="C32" s="1"/>
      <c r="D32" s="1"/>
      <c r="E32" s="1"/>
    </row>
  </sheetData>
  <mergeCells count="1">
    <mergeCell ref="B4:C4"/>
  </mergeCells>
  <hyperlinks>
    <hyperlink ref="E23" r:id="rId1"/>
  </hyperlinks>
  <pageMargins left="0.41" right="0.53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Kfz-Steuer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2013-04-05T14:54:23Z</cp:lastPrinted>
  <dcterms:created xsi:type="dcterms:W3CDTF">2013-04-05T09:35:33Z</dcterms:created>
  <dcterms:modified xsi:type="dcterms:W3CDTF">2013-04-07T17:50:11Z</dcterms:modified>
</cp:coreProperties>
</file>